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35" windowWidth="20730" windowHeight="9795"/>
  </bookViews>
  <sheets>
    <sheet name="Data 4 KPP" sheetId="3" r:id="rId1"/>
    <sheet name="Rekap total" sheetId="2" r:id="rId2"/>
  </sheets>
  <calcPr calcId="124519"/>
</workbook>
</file>

<file path=xl/calcChain.xml><?xml version="1.0" encoding="utf-8"?>
<calcChain xmlns="http://schemas.openxmlformats.org/spreadsheetml/2006/main">
  <c r="C35" i="2"/>
  <c r="B35"/>
  <c r="C33"/>
  <c r="B33"/>
  <c r="C29"/>
  <c r="B29"/>
  <c r="C27"/>
  <c r="B27"/>
  <c r="C26"/>
  <c r="C25"/>
  <c r="C24"/>
  <c r="C23"/>
  <c r="C22"/>
  <c r="C21"/>
  <c r="C20"/>
  <c r="C19"/>
  <c r="B26"/>
  <c r="B25"/>
  <c r="B24"/>
  <c r="B23"/>
  <c r="B22"/>
  <c r="B21"/>
  <c r="B20"/>
  <c r="B19"/>
  <c r="B18"/>
  <c r="C13"/>
  <c r="C12"/>
  <c r="C11"/>
  <c r="C10"/>
  <c r="B12"/>
  <c r="B11"/>
  <c r="C4"/>
  <c r="B10"/>
  <c r="B4"/>
  <c r="R27" i="3"/>
  <c r="R29" s="1"/>
  <c r="Q27"/>
  <c r="Q29" s="1"/>
  <c r="R14"/>
  <c r="Q14"/>
  <c r="M27"/>
  <c r="M29" s="1"/>
  <c r="L27"/>
  <c r="L29" s="1"/>
  <c r="H27"/>
  <c r="H29" s="1"/>
  <c r="G27"/>
  <c r="G29" s="1"/>
  <c r="C27"/>
  <c r="C29" s="1"/>
  <c r="B27"/>
  <c r="B29" s="1"/>
  <c r="M14"/>
  <c r="L14"/>
  <c r="H14"/>
  <c r="G14"/>
  <c r="C14"/>
  <c r="B14"/>
  <c r="B14" i="2" l="1"/>
  <c r="C14"/>
</calcChain>
</file>

<file path=xl/sharedStrings.xml><?xml version="1.0" encoding="utf-8"?>
<sst xmlns="http://schemas.openxmlformats.org/spreadsheetml/2006/main" count="217" uniqueCount="40">
  <si>
    <t>WP OP Usahawan Terdaftar</t>
  </si>
  <si>
    <t>Januari</t>
  </si>
  <si>
    <t>Februari</t>
  </si>
  <si>
    <t>Maret</t>
  </si>
  <si>
    <t>Jumlah WP OP Usahawan</t>
  </si>
  <si>
    <t>Keterangan</t>
  </si>
  <si>
    <t>Tepat Waktu</t>
  </si>
  <si>
    <t>Bulan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</si>
  <si>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</si>
  <si>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</si>
  <si>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</si>
  <si>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</si>
  <si>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</si>
  <si>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</si>
  <si>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</si>
  <si>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</si>
  <si>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</si>
  <si>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Tidak Tepat Waktu</t>
  </si>
  <si>
    <t>Lebih dari tanggal 31 Des 2016</t>
  </si>
  <si>
    <t>Total WP melaporkan tepat waktu</t>
  </si>
  <si>
    <t>Total WP melaporkan tidak tepat waktu</t>
  </si>
  <si>
    <t>Tahun pajak 2015</t>
  </si>
  <si>
    <t>Tahun pajak 2016</t>
  </si>
  <si>
    <t>Rekap Jumlah WP OP Usahawan Terdaftar di KPP Pratama Jakarta Pasar Minggu</t>
  </si>
  <si>
    <t>Rekap Penyampaian SPT Tahunan dari WP OP Usahawan  KPP Pratama Jakarta Pasar Minggu</t>
  </si>
  <si>
    <t>KPP PRATAMA JAKARTA PASAR MINGGU</t>
  </si>
  <si>
    <t>KPP PRATAMA JAKARTA PANCORAN</t>
  </si>
  <si>
    <t>Rekap Jumlah WP OP Usahawan Terdaftar di KPP Pratama Jakarta Pancoran</t>
  </si>
  <si>
    <t>Rekap Penyampaian SPT Tahunan dari WP OP Usahawan  KPP Pratama Pancoran</t>
  </si>
  <si>
    <t>KPP PRATAMA JAKARTA CILANDAK</t>
  </si>
  <si>
    <t xml:space="preserve">Rekap Jumlah WP OP Usahawan Terdaftar di KPP Pratama Jakarta Cilandak </t>
  </si>
  <si>
    <t>Rekap Penyampaian SPT Tahunan dari WP OP Usahawan  KPP Pratama Cilandak</t>
  </si>
  <si>
    <t xml:space="preserve">Lebih dari tanggal 31 Des </t>
  </si>
  <si>
    <t>KPP PRATAMA JAKARTA MAMPANG</t>
  </si>
  <si>
    <t xml:space="preserve">Rekap Jumlah WP OP Usahawan Terdaftar di KPP Pratama Jakarta Mampang </t>
  </si>
  <si>
    <t>Rekap Jumlah WP OP Usahawan Terdaftar di KPP Pratama Jakarta Selatan</t>
  </si>
  <si>
    <t>Rekap Penyampaian SPT Tahunan dari WP OP Usahawan  KPP Pratama Jakarta Selatan</t>
  </si>
  <si>
    <t>&gt; 31 Desember</t>
  </si>
  <si>
    <t>WPOP melaporkan SPT</t>
  </si>
  <si>
    <t>WPOP tidak melaporkan SPT</t>
  </si>
</sst>
</file>

<file path=xl/styles.xml><?xml version="1.0" encoding="utf-8"?>
<styleSheet xmlns="http://schemas.openxmlformats.org/spreadsheetml/2006/main">
  <numFmts count="1">
    <numFmt numFmtId="164" formatCode="_-* #,##0_-;\-* #,##0_-;_-* &quot;-&quot;_-;_-@_-"/>
  </numFmts>
  <fonts count="4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left" vertical="center"/>
    </xf>
    <xf numFmtId="0" fontId="0" fillId="0" borderId="0" xfId="0" applyBorder="1"/>
    <xf numFmtId="0" fontId="0" fillId="0" borderId="1" xfId="0" applyFill="1" applyBorder="1"/>
    <xf numFmtId="164" fontId="0" fillId="0" borderId="1" xfId="1" applyFont="1" applyBorder="1"/>
    <xf numFmtId="164" fontId="0" fillId="0" borderId="0" xfId="1" applyFont="1" applyBorder="1"/>
    <xf numFmtId="0" fontId="0" fillId="0" borderId="0" xfId="0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164" fontId="0" fillId="0" borderId="0" xfId="0" applyNumberFormat="1" applyBorder="1"/>
    <xf numFmtId="0" fontId="0" fillId="0" borderId="2" xfId="0" applyFill="1" applyBorder="1" applyAlignment="1">
      <alignment horizontal="center" vertical="center" wrapText="1"/>
    </xf>
    <xf numFmtId="0" fontId="2" fillId="0" borderId="1" xfId="0" applyFont="1" applyBorder="1"/>
    <xf numFmtId="164" fontId="2" fillId="0" borderId="1" xfId="1" applyFont="1" applyBorder="1"/>
    <xf numFmtId="0" fontId="2" fillId="0" borderId="0" xfId="0" applyFont="1"/>
    <xf numFmtId="0" fontId="2" fillId="0" borderId="2" xfId="0" applyFont="1" applyFill="1" applyBorder="1" applyAlignment="1">
      <alignment horizontal="left" vertical="center" wrapText="1"/>
    </xf>
    <xf numFmtId="164" fontId="2" fillId="0" borderId="0" xfId="1" applyFont="1" applyBorder="1"/>
    <xf numFmtId="164" fontId="2" fillId="0" borderId="0" xfId="0" applyNumberFormat="1" applyFont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/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9"/>
  <sheetViews>
    <sheetView tabSelected="1" topLeftCell="J16" workbookViewId="0">
      <selection activeCell="Q27" sqref="Q27"/>
    </sheetView>
  </sheetViews>
  <sheetFormatPr defaultRowHeight="15"/>
  <cols>
    <col min="1" max="1" width="36.5703125" customWidth="1"/>
    <col min="2" max="2" width="12" customWidth="1"/>
    <col min="3" max="3" width="15.140625" customWidth="1"/>
    <col min="4" max="4" width="17.7109375" bestFit="1" customWidth="1"/>
    <col min="5" max="5" width="15.28515625" bestFit="1" customWidth="1"/>
    <col min="6" max="6" width="36.5703125" customWidth="1"/>
    <col min="7" max="7" width="12" customWidth="1"/>
    <col min="8" max="8" width="15.140625" customWidth="1"/>
    <col min="9" max="9" width="17.7109375" bestFit="1" customWidth="1"/>
    <col min="11" max="11" width="35.28515625" customWidth="1"/>
    <col min="12" max="12" width="12" customWidth="1"/>
    <col min="13" max="13" width="15.140625" customWidth="1"/>
    <col min="14" max="14" width="17.7109375" bestFit="1" customWidth="1"/>
    <col min="16" max="16" width="35.7109375" customWidth="1"/>
    <col min="17" max="17" width="12" customWidth="1"/>
    <col min="18" max="18" width="15.140625" customWidth="1"/>
    <col min="19" max="19" width="17.7109375" bestFit="1" customWidth="1"/>
  </cols>
  <sheetData>
    <row r="1" spans="1:19" ht="23.25">
      <c r="A1" s="24" t="s">
        <v>25</v>
      </c>
      <c r="B1" s="24"/>
      <c r="C1" s="24"/>
      <c r="D1" s="24"/>
      <c r="F1" s="24" t="s">
        <v>26</v>
      </c>
      <c r="G1" s="24"/>
      <c r="H1" s="24"/>
      <c r="I1" s="24"/>
      <c r="K1" s="24" t="s">
        <v>29</v>
      </c>
      <c r="L1" s="24"/>
      <c r="M1" s="24"/>
      <c r="N1" s="24"/>
      <c r="P1" s="24" t="s">
        <v>33</v>
      </c>
      <c r="Q1" s="24"/>
      <c r="R1" s="24"/>
      <c r="S1" s="24"/>
    </row>
    <row r="2" spans="1:19">
      <c r="A2" t="s">
        <v>23</v>
      </c>
      <c r="F2" t="s">
        <v>27</v>
      </c>
      <c r="K2" t="s">
        <v>30</v>
      </c>
      <c r="P2" t="s">
        <v>34</v>
      </c>
    </row>
    <row r="3" spans="1:19">
      <c r="A3" s="2"/>
      <c r="B3" s="2">
        <v>2015</v>
      </c>
      <c r="C3" s="2">
        <v>2016</v>
      </c>
      <c r="F3" s="2"/>
      <c r="G3" s="2">
        <v>2015</v>
      </c>
      <c r="H3" s="2">
        <v>2016</v>
      </c>
      <c r="K3" s="2"/>
      <c r="L3" s="2">
        <v>2015</v>
      </c>
      <c r="M3" s="2">
        <v>2016</v>
      </c>
      <c r="P3" s="2"/>
      <c r="Q3" s="2">
        <v>2015</v>
      </c>
      <c r="R3" s="2">
        <v>2016</v>
      </c>
    </row>
    <row r="4" spans="1:19">
      <c r="A4" s="7" t="s">
        <v>0</v>
      </c>
      <c r="B4" s="4">
        <v>12956</v>
      </c>
      <c r="C4" s="4">
        <v>12776</v>
      </c>
      <c r="F4" s="7" t="s">
        <v>0</v>
      </c>
      <c r="G4" s="4">
        <v>8252</v>
      </c>
      <c r="H4" s="4">
        <v>8584</v>
      </c>
      <c r="K4" s="7" t="s">
        <v>0</v>
      </c>
      <c r="L4" s="4">
        <v>8472</v>
      </c>
      <c r="M4" s="4">
        <v>6922</v>
      </c>
      <c r="P4" s="7" t="s">
        <v>0</v>
      </c>
      <c r="Q4" s="4">
        <v>5777</v>
      </c>
      <c r="R4" s="4">
        <v>6289</v>
      </c>
    </row>
    <row r="6" spans="1:19">
      <c r="A6" t="s">
        <v>24</v>
      </c>
      <c r="F6" t="s">
        <v>28</v>
      </c>
      <c r="K6" t="s">
        <v>31</v>
      </c>
      <c r="P6" t="s">
        <v>31</v>
      </c>
    </row>
    <row r="7" spans="1:19">
      <c r="A7" s="25">
        <v>2015</v>
      </c>
      <c r="B7" s="25"/>
      <c r="C7" s="25"/>
      <c r="D7" s="25"/>
      <c r="F7" s="25">
        <v>2015</v>
      </c>
      <c r="G7" s="25"/>
      <c r="H7" s="25"/>
      <c r="I7" s="25"/>
      <c r="K7" s="25">
        <v>2015</v>
      </c>
      <c r="L7" s="25"/>
      <c r="M7" s="25"/>
      <c r="N7" s="25"/>
      <c r="P7" s="25">
        <v>2015</v>
      </c>
      <c r="Q7" s="25"/>
      <c r="R7" s="25"/>
      <c r="S7" s="25"/>
    </row>
    <row r="8" spans="1:19" ht="45" customHeight="1">
      <c r="A8" s="2" t="s">
        <v>7</v>
      </c>
      <c r="B8" s="3" t="s">
        <v>4</v>
      </c>
      <c r="C8" s="3" t="s">
        <v>4</v>
      </c>
      <c r="D8" s="2" t="s">
        <v>5</v>
      </c>
      <c r="F8" s="2" t="s">
        <v>7</v>
      </c>
      <c r="G8" s="22" t="s">
        <v>4</v>
      </c>
      <c r="H8" s="23"/>
      <c r="I8" s="2" t="s">
        <v>5</v>
      </c>
      <c r="K8" s="2" t="s">
        <v>7</v>
      </c>
      <c r="L8" s="22" t="s">
        <v>4</v>
      </c>
      <c r="M8" s="23"/>
      <c r="N8" s="2" t="s">
        <v>5</v>
      </c>
      <c r="P8" s="2" t="s">
        <v>7</v>
      </c>
      <c r="Q8" s="22" t="s">
        <v>4</v>
      </c>
      <c r="R8" s="23"/>
      <c r="S8" s="2" t="s">
        <v>5</v>
      </c>
    </row>
    <row r="9" spans="1:19">
      <c r="A9" s="2"/>
      <c r="B9" s="3">
        <v>2015</v>
      </c>
      <c r="C9" s="3">
        <v>2016</v>
      </c>
      <c r="D9" s="2"/>
      <c r="F9" s="2"/>
      <c r="G9" s="3">
        <v>2015</v>
      </c>
      <c r="H9" s="3">
        <v>2016</v>
      </c>
      <c r="I9" s="2"/>
      <c r="K9" s="2"/>
      <c r="L9" s="3">
        <v>2015</v>
      </c>
      <c r="M9" s="3">
        <v>2016</v>
      </c>
      <c r="N9" s="2"/>
      <c r="P9" s="2"/>
      <c r="Q9" s="3">
        <v>2015</v>
      </c>
      <c r="R9" s="3">
        <v>2016</v>
      </c>
      <c r="S9" s="2"/>
    </row>
    <row r="10" spans="1:19">
      <c r="A10" s="7" t="s">
        <v>1</v>
      </c>
      <c r="B10" s="4">
        <v>19</v>
      </c>
      <c r="C10" s="4">
        <v>30</v>
      </c>
      <c r="D10" s="2" t="s">
        <v>6</v>
      </c>
      <c r="F10" s="7" t="s">
        <v>1</v>
      </c>
      <c r="G10" s="4">
        <v>2</v>
      </c>
      <c r="H10" s="4">
        <v>7</v>
      </c>
      <c r="I10" s="2" t="s">
        <v>6</v>
      </c>
      <c r="K10" s="7" t="s">
        <v>1</v>
      </c>
      <c r="L10" s="4">
        <v>7</v>
      </c>
      <c r="M10" s="4">
        <v>13</v>
      </c>
      <c r="N10" s="2" t="s">
        <v>6</v>
      </c>
      <c r="P10" s="7" t="s">
        <v>1</v>
      </c>
      <c r="Q10" s="4">
        <v>1</v>
      </c>
      <c r="R10" s="4">
        <v>3</v>
      </c>
      <c r="S10" s="2" t="s">
        <v>6</v>
      </c>
    </row>
    <row r="11" spans="1:19">
      <c r="A11" s="7" t="s">
        <v>2</v>
      </c>
      <c r="B11" s="4">
        <v>106</v>
      </c>
      <c r="C11" s="4">
        <v>142</v>
      </c>
      <c r="D11" s="2" t="s">
        <v>6</v>
      </c>
      <c r="F11" s="7" t="s">
        <v>2</v>
      </c>
      <c r="G11" s="4">
        <v>39</v>
      </c>
      <c r="H11" s="4">
        <v>51</v>
      </c>
      <c r="I11" s="2" t="s">
        <v>6</v>
      </c>
      <c r="K11" s="7" t="s">
        <v>2</v>
      </c>
      <c r="L11" s="4">
        <v>57</v>
      </c>
      <c r="M11" s="4">
        <v>77</v>
      </c>
      <c r="N11" s="2" t="s">
        <v>6</v>
      </c>
      <c r="P11" s="7" t="s">
        <v>2</v>
      </c>
      <c r="Q11" s="4">
        <v>17</v>
      </c>
      <c r="R11" s="4">
        <v>17</v>
      </c>
      <c r="S11" s="2" t="s">
        <v>6</v>
      </c>
    </row>
    <row r="12" spans="1:19">
      <c r="A12" s="7" t="s">
        <v>3</v>
      </c>
      <c r="B12" s="4">
        <v>2227</v>
      </c>
      <c r="C12" s="4">
        <v>2197</v>
      </c>
      <c r="D12" s="2" t="s">
        <v>6</v>
      </c>
      <c r="F12" s="7" t="s">
        <v>3</v>
      </c>
      <c r="G12" s="4">
        <v>712</v>
      </c>
      <c r="H12" s="4">
        <v>678</v>
      </c>
      <c r="I12" s="2" t="s">
        <v>6</v>
      </c>
      <c r="K12" s="7" t="s">
        <v>3</v>
      </c>
      <c r="L12" s="4">
        <v>1162</v>
      </c>
      <c r="M12" s="4">
        <v>2197</v>
      </c>
      <c r="N12" s="2" t="s">
        <v>6</v>
      </c>
      <c r="P12" s="7" t="s">
        <v>3</v>
      </c>
      <c r="Q12" s="4">
        <v>403</v>
      </c>
      <c r="R12" s="4">
        <v>251</v>
      </c>
      <c r="S12" s="2" t="s">
        <v>6</v>
      </c>
    </row>
    <row r="13" spans="1:19">
      <c r="A13" s="1" t="s">
        <v>8</v>
      </c>
      <c r="B13" s="10"/>
      <c r="C13" s="10">
        <v>1574</v>
      </c>
      <c r="D13" s="2" t="s">
        <v>6</v>
      </c>
      <c r="F13" s="1" t="s">
        <v>8</v>
      </c>
      <c r="G13" s="10"/>
      <c r="H13" s="10">
        <v>446</v>
      </c>
      <c r="I13" s="2" t="s">
        <v>6</v>
      </c>
      <c r="K13" s="1" t="s">
        <v>8</v>
      </c>
      <c r="L13" s="10"/>
      <c r="M13" s="10">
        <v>485</v>
      </c>
      <c r="N13" s="2" t="s">
        <v>6</v>
      </c>
      <c r="P13" s="1" t="s">
        <v>8</v>
      </c>
      <c r="Q13" s="10"/>
      <c r="R13" s="10">
        <v>126</v>
      </c>
      <c r="S13" s="2" t="s">
        <v>6</v>
      </c>
    </row>
    <row r="14" spans="1:19">
      <c r="A14" s="13" t="s">
        <v>19</v>
      </c>
      <c r="B14" s="11">
        <f>SUM(B10:B12)</f>
        <v>2352</v>
      </c>
      <c r="C14" s="11">
        <f>SUM(C10:C13)</f>
        <v>3943</v>
      </c>
      <c r="D14" s="12"/>
      <c r="F14" s="13" t="s">
        <v>19</v>
      </c>
      <c r="G14" s="11">
        <f>SUM(G10:G12)</f>
        <v>753</v>
      </c>
      <c r="H14" s="11">
        <f>SUM(H10:H13)</f>
        <v>1182</v>
      </c>
      <c r="I14" s="12"/>
      <c r="K14" s="13" t="s">
        <v>19</v>
      </c>
      <c r="L14" s="11">
        <f>SUM(L10:L12)</f>
        <v>1226</v>
      </c>
      <c r="M14" s="11">
        <f>SUM(M10:M13)</f>
        <v>2772</v>
      </c>
      <c r="N14" s="12"/>
      <c r="P14" s="13" t="s">
        <v>19</v>
      </c>
      <c r="Q14" s="11">
        <f>SUM(Q10:Q12)</f>
        <v>421</v>
      </c>
      <c r="R14" s="11">
        <f>SUM(R10:R13)</f>
        <v>397</v>
      </c>
      <c r="S14" s="12"/>
    </row>
    <row r="15" spans="1:19">
      <c r="A15" s="8"/>
      <c r="B15" s="11"/>
      <c r="C15" s="11"/>
      <c r="D15" s="12"/>
      <c r="F15" s="8"/>
      <c r="G15" s="11"/>
      <c r="H15" s="11"/>
      <c r="I15" s="12"/>
      <c r="K15" s="8"/>
      <c r="L15" s="11"/>
      <c r="M15" s="11"/>
      <c r="N15" s="12"/>
      <c r="P15" s="8"/>
      <c r="Q15" s="11"/>
      <c r="R15" s="11"/>
      <c r="S15" s="12"/>
    </row>
    <row r="16" spans="1:19" ht="33.75" customHeight="1">
      <c r="A16" s="3" t="s">
        <v>7</v>
      </c>
      <c r="B16" s="22" t="s">
        <v>4</v>
      </c>
      <c r="C16" s="23"/>
      <c r="D16" s="3" t="s">
        <v>5</v>
      </c>
      <c r="E16" s="6"/>
      <c r="F16" s="3" t="s">
        <v>7</v>
      </c>
      <c r="G16" s="22" t="s">
        <v>4</v>
      </c>
      <c r="H16" s="23"/>
      <c r="I16" s="3" t="s">
        <v>5</v>
      </c>
      <c r="K16" s="3" t="s">
        <v>7</v>
      </c>
      <c r="L16" s="22" t="s">
        <v>4</v>
      </c>
      <c r="M16" s="23"/>
      <c r="N16" s="3" t="s">
        <v>5</v>
      </c>
      <c r="P16" s="3" t="s">
        <v>7</v>
      </c>
      <c r="Q16" s="22" t="s">
        <v>4</v>
      </c>
      <c r="R16" s="23"/>
      <c r="S16" s="3" t="s">
        <v>5</v>
      </c>
    </row>
    <row r="17" spans="1:19" ht="30">
      <c r="A17" s="5"/>
      <c r="B17" s="5" t="s">
        <v>21</v>
      </c>
      <c r="C17" s="5" t="s">
        <v>22</v>
      </c>
      <c r="D17" s="5"/>
      <c r="E17" s="6"/>
      <c r="F17" s="5"/>
      <c r="G17" s="5" t="s">
        <v>21</v>
      </c>
      <c r="H17" s="5" t="s">
        <v>22</v>
      </c>
      <c r="I17" s="5"/>
      <c r="K17" s="5"/>
      <c r="L17" s="5" t="s">
        <v>21</v>
      </c>
      <c r="M17" s="5" t="s">
        <v>22</v>
      </c>
      <c r="N17" s="5"/>
      <c r="P17" s="5"/>
      <c r="Q17" s="5" t="s">
        <v>21</v>
      </c>
      <c r="R17" s="5" t="s">
        <v>22</v>
      </c>
      <c r="S17" s="5"/>
    </row>
    <row r="18" spans="1:19">
      <c r="A18" s="1" t="s">
        <v>8</v>
      </c>
      <c r="B18" s="10">
        <v>277</v>
      </c>
      <c r="C18" s="10"/>
      <c r="D18" s="1" t="s">
        <v>17</v>
      </c>
      <c r="F18" s="1" t="s">
        <v>8</v>
      </c>
      <c r="G18" s="10">
        <v>74</v>
      </c>
      <c r="H18" s="10"/>
      <c r="I18" s="1" t="s">
        <v>17</v>
      </c>
      <c r="K18" s="1" t="s">
        <v>8</v>
      </c>
      <c r="L18" s="10">
        <v>207</v>
      </c>
      <c r="M18" s="10"/>
      <c r="N18" s="1" t="s">
        <v>17</v>
      </c>
      <c r="P18" s="1" t="s">
        <v>8</v>
      </c>
      <c r="Q18" s="10">
        <v>76</v>
      </c>
      <c r="R18" s="10"/>
      <c r="S18" s="1" t="s">
        <v>17</v>
      </c>
    </row>
    <row r="19" spans="1:19">
      <c r="A19" s="1" t="s">
        <v>9</v>
      </c>
      <c r="B19" s="10">
        <v>51</v>
      </c>
      <c r="C19" s="10">
        <v>98</v>
      </c>
      <c r="D19" s="1" t="s">
        <v>17</v>
      </c>
      <c r="F19" s="1" t="s">
        <v>9</v>
      </c>
      <c r="G19" s="10">
        <v>10</v>
      </c>
      <c r="H19" s="10">
        <v>19</v>
      </c>
      <c r="I19" s="1" t="s">
        <v>17</v>
      </c>
      <c r="K19" s="1" t="s">
        <v>9</v>
      </c>
      <c r="L19" s="10">
        <v>14</v>
      </c>
      <c r="M19" s="10">
        <v>28</v>
      </c>
      <c r="N19" s="1" t="s">
        <v>17</v>
      </c>
      <c r="P19" s="1" t="s">
        <v>9</v>
      </c>
      <c r="Q19" s="10">
        <v>10</v>
      </c>
      <c r="R19" s="10">
        <v>6</v>
      </c>
      <c r="S19" s="1" t="s">
        <v>17</v>
      </c>
    </row>
    <row r="20" spans="1:19">
      <c r="A20" s="1" t="s">
        <v>10</v>
      </c>
      <c r="B20" s="10">
        <v>17</v>
      </c>
      <c r="C20" s="10">
        <v>115</v>
      </c>
      <c r="D20" s="1" t="s">
        <v>17</v>
      </c>
      <c r="F20" s="1" t="s">
        <v>10</v>
      </c>
      <c r="G20" s="10">
        <v>11</v>
      </c>
      <c r="H20" s="10">
        <v>9</v>
      </c>
      <c r="I20" s="1" t="s">
        <v>17</v>
      </c>
      <c r="K20" s="1" t="s">
        <v>10</v>
      </c>
      <c r="L20" s="10">
        <v>22</v>
      </c>
      <c r="M20" s="10">
        <v>7</v>
      </c>
      <c r="N20" s="1" t="s">
        <v>17</v>
      </c>
      <c r="P20" s="1" t="s">
        <v>10</v>
      </c>
      <c r="Q20" s="10">
        <v>5</v>
      </c>
      <c r="R20" s="10">
        <v>2</v>
      </c>
      <c r="S20" s="1" t="s">
        <v>17</v>
      </c>
    </row>
    <row r="21" spans="1:19">
      <c r="A21" s="1" t="s">
        <v>11</v>
      </c>
      <c r="B21" s="10">
        <v>14</v>
      </c>
      <c r="C21" s="10">
        <v>67</v>
      </c>
      <c r="D21" s="1" t="s">
        <v>17</v>
      </c>
      <c r="F21" s="1" t="s">
        <v>11</v>
      </c>
      <c r="G21" s="10">
        <v>6</v>
      </c>
      <c r="H21" s="10">
        <v>13</v>
      </c>
      <c r="I21" s="1" t="s">
        <v>17</v>
      </c>
      <c r="K21" s="1" t="s">
        <v>11</v>
      </c>
      <c r="L21" s="10">
        <v>2</v>
      </c>
      <c r="M21" s="10">
        <v>11</v>
      </c>
      <c r="N21" s="1" t="s">
        <v>17</v>
      </c>
      <c r="P21" s="1" t="s">
        <v>11</v>
      </c>
      <c r="Q21" s="10">
        <v>7</v>
      </c>
      <c r="R21" s="10">
        <v>4</v>
      </c>
      <c r="S21" s="1" t="s">
        <v>17</v>
      </c>
    </row>
    <row r="22" spans="1:19">
      <c r="A22" s="1" t="s">
        <v>12</v>
      </c>
      <c r="B22" s="10">
        <v>64</v>
      </c>
      <c r="C22" s="10">
        <v>58</v>
      </c>
      <c r="D22" s="1" t="s">
        <v>17</v>
      </c>
      <c r="F22" s="1" t="s">
        <v>12</v>
      </c>
      <c r="G22" s="10">
        <v>16</v>
      </c>
      <c r="H22" s="10">
        <v>22</v>
      </c>
      <c r="I22" s="1" t="s">
        <v>17</v>
      </c>
      <c r="K22" s="1" t="s">
        <v>12</v>
      </c>
      <c r="L22" s="10">
        <v>23</v>
      </c>
      <c r="M22" s="10">
        <v>19</v>
      </c>
      <c r="N22" s="1" t="s">
        <v>17</v>
      </c>
      <c r="P22" s="1" t="s">
        <v>12</v>
      </c>
      <c r="Q22" s="10">
        <v>10</v>
      </c>
      <c r="R22" s="10">
        <v>5</v>
      </c>
      <c r="S22" s="1" t="s">
        <v>17</v>
      </c>
    </row>
    <row r="23" spans="1:19">
      <c r="A23" s="1" t="s">
        <v>13</v>
      </c>
      <c r="B23" s="10">
        <v>372</v>
      </c>
      <c r="C23" s="10">
        <v>36</v>
      </c>
      <c r="D23" s="1" t="s">
        <v>17</v>
      </c>
      <c r="F23" s="1" t="s">
        <v>13</v>
      </c>
      <c r="G23" s="10">
        <v>121</v>
      </c>
      <c r="H23" s="10">
        <v>11</v>
      </c>
      <c r="I23" s="1" t="s">
        <v>17</v>
      </c>
      <c r="K23" s="1" t="s">
        <v>13</v>
      </c>
      <c r="L23" s="10">
        <v>109</v>
      </c>
      <c r="M23" s="10">
        <v>7</v>
      </c>
      <c r="N23" s="1" t="s">
        <v>17</v>
      </c>
      <c r="P23" s="1" t="s">
        <v>13</v>
      </c>
      <c r="Q23" s="10">
        <v>53</v>
      </c>
      <c r="R23" s="10">
        <v>5</v>
      </c>
      <c r="S23" s="1" t="s">
        <v>17</v>
      </c>
    </row>
    <row r="24" spans="1:19">
      <c r="A24" s="1" t="s">
        <v>14</v>
      </c>
      <c r="B24" s="10">
        <v>103</v>
      </c>
      <c r="C24" s="10">
        <v>38</v>
      </c>
      <c r="D24" s="1" t="s">
        <v>17</v>
      </c>
      <c r="F24" s="1" t="s">
        <v>14</v>
      </c>
      <c r="G24" s="10">
        <v>33</v>
      </c>
      <c r="H24" s="10">
        <v>11</v>
      </c>
      <c r="I24" s="1" t="s">
        <v>17</v>
      </c>
      <c r="K24" s="1" t="s">
        <v>14</v>
      </c>
      <c r="L24" s="10">
        <v>22</v>
      </c>
      <c r="M24" s="10">
        <v>5</v>
      </c>
      <c r="N24" s="1" t="s">
        <v>17</v>
      </c>
      <c r="P24" s="1" t="s">
        <v>14</v>
      </c>
      <c r="Q24" s="10">
        <v>11</v>
      </c>
      <c r="R24" s="10">
        <v>3</v>
      </c>
      <c r="S24" s="1" t="s">
        <v>17</v>
      </c>
    </row>
    <row r="25" spans="1:19">
      <c r="A25" s="1" t="s">
        <v>15</v>
      </c>
      <c r="B25" s="10">
        <v>70</v>
      </c>
      <c r="C25" s="10">
        <v>33</v>
      </c>
      <c r="D25" s="1" t="s">
        <v>17</v>
      </c>
      <c r="F25" s="1" t="s">
        <v>15</v>
      </c>
      <c r="G25" s="10">
        <v>17</v>
      </c>
      <c r="H25" s="10">
        <v>8</v>
      </c>
      <c r="I25" s="1" t="s">
        <v>17</v>
      </c>
      <c r="K25" s="1" t="s">
        <v>15</v>
      </c>
      <c r="L25" s="10">
        <v>15</v>
      </c>
      <c r="M25" s="10">
        <v>7</v>
      </c>
      <c r="N25" s="1" t="s">
        <v>17</v>
      </c>
      <c r="P25" s="1" t="s">
        <v>15</v>
      </c>
      <c r="Q25" s="10">
        <v>10</v>
      </c>
      <c r="R25" s="10">
        <v>3</v>
      </c>
      <c r="S25" s="1" t="s">
        <v>17</v>
      </c>
    </row>
    <row r="26" spans="1:19">
      <c r="A26" s="1" t="s">
        <v>16</v>
      </c>
      <c r="B26" s="10">
        <v>221</v>
      </c>
      <c r="C26" s="10">
        <v>33</v>
      </c>
      <c r="D26" s="1" t="s">
        <v>17</v>
      </c>
      <c r="F26" s="1" t="s">
        <v>16</v>
      </c>
      <c r="G26" s="10">
        <v>66</v>
      </c>
      <c r="H26" s="10">
        <v>7</v>
      </c>
      <c r="I26" s="1" t="s">
        <v>17</v>
      </c>
      <c r="K26" s="1" t="s">
        <v>16</v>
      </c>
      <c r="L26" s="10">
        <v>30</v>
      </c>
      <c r="M26" s="10">
        <v>5</v>
      </c>
      <c r="N26" s="1" t="s">
        <v>17</v>
      </c>
      <c r="P26" s="1" t="s">
        <v>16</v>
      </c>
      <c r="Q26" s="10">
        <v>37</v>
      </c>
      <c r="R26" s="10">
        <v>1</v>
      </c>
      <c r="S26" s="1" t="s">
        <v>17</v>
      </c>
    </row>
    <row r="27" spans="1:19">
      <c r="A27" s="16" t="s">
        <v>20</v>
      </c>
      <c r="B27" s="17">
        <f>SUM(B18:B26)</f>
        <v>1189</v>
      </c>
      <c r="C27" s="17">
        <f>SUM(C19:C26)</f>
        <v>478</v>
      </c>
      <c r="D27" s="16"/>
      <c r="E27" s="18"/>
      <c r="F27" s="16" t="s">
        <v>20</v>
      </c>
      <c r="G27" s="17">
        <f>SUM(G18:G26)</f>
        <v>354</v>
      </c>
      <c r="H27" s="17">
        <f>SUM(H19:H26)</f>
        <v>100</v>
      </c>
      <c r="I27" s="16"/>
      <c r="J27" s="18"/>
      <c r="K27" s="16" t="s">
        <v>20</v>
      </c>
      <c r="L27" s="17">
        <f>SUM(L18:L26)</f>
        <v>444</v>
      </c>
      <c r="M27" s="17">
        <f>SUM(M19:M26)</f>
        <v>89</v>
      </c>
      <c r="N27" s="16"/>
      <c r="O27" s="18"/>
      <c r="P27" s="16" t="s">
        <v>20</v>
      </c>
      <c r="Q27" s="17">
        <f>SUM(Q18:Q26)</f>
        <v>219</v>
      </c>
      <c r="R27" s="17">
        <f>SUM(R19:R26)</f>
        <v>29</v>
      </c>
      <c r="S27" s="1"/>
    </row>
    <row r="28" spans="1:19">
      <c r="A28" s="9" t="s">
        <v>32</v>
      </c>
      <c r="B28" s="10">
        <v>749</v>
      </c>
      <c r="C28" s="10">
        <v>221</v>
      </c>
      <c r="D28" s="1" t="s">
        <v>17</v>
      </c>
      <c r="F28" s="9" t="s">
        <v>18</v>
      </c>
      <c r="G28" s="10">
        <v>223</v>
      </c>
      <c r="H28" s="10">
        <v>64</v>
      </c>
      <c r="I28" s="1" t="s">
        <v>17</v>
      </c>
      <c r="K28" s="9" t="s">
        <v>18</v>
      </c>
      <c r="L28" s="10">
        <v>138</v>
      </c>
      <c r="M28" s="10">
        <v>41</v>
      </c>
      <c r="N28" s="1" t="s">
        <v>17</v>
      </c>
      <c r="P28" s="9" t="s">
        <v>18</v>
      </c>
      <c r="Q28" s="10">
        <v>112</v>
      </c>
      <c r="R28" s="10">
        <v>11</v>
      </c>
      <c r="S28" s="1" t="s">
        <v>17</v>
      </c>
    </row>
    <row r="29" spans="1:19" ht="30">
      <c r="A29" s="15" t="s">
        <v>20</v>
      </c>
      <c r="B29" s="14">
        <f>B27+B28</f>
        <v>1938</v>
      </c>
      <c r="C29" s="14">
        <f>C27+C28</f>
        <v>699</v>
      </c>
      <c r="D29" s="8"/>
      <c r="F29" s="15" t="s">
        <v>20</v>
      </c>
      <c r="G29" s="14">
        <f>G27+G28</f>
        <v>577</v>
      </c>
      <c r="H29" s="14">
        <f>H27+H28</f>
        <v>164</v>
      </c>
      <c r="I29" s="8"/>
      <c r="K29" s="15" t="s">
        <v>20</v>
      </c>
      <c r="L29" s="14">
        <f>L27+L28</f>
        <v>582</v>
      </c>
      <c r="M29" s="14">
        <f>M27+M28</f>
        <v>130</v>
      </c>
      <c r="N29" s="8"/>
      <c r="P29" s="15" t="s">
        <v>20</v>
      </c>
      <c r="Q29" s="14">
        <f>Q27+Q28</f>
        <v>331</v>
      </c>
      <c r="R29" s="14">
        <f>R27+R28</f>
        <v>40</v>
      </c>
      <c r="S29" s="8"/>
    </row>
  </sheetData>
  <mergeCells count="15">
    <mergeCell ref="P1:S1"/>
    <mergeCell ref="P7:S7"/>
    <mergeCell ref="Q8:R8"/>
    <mergeCell ref="Q16:R16"/>
    <mergeCell ref="L8:M8"/>
    <mergeCell ref="K1:N1"/>
    <mergeCell ref="K7:N7"/>
    <mergeCell ref="L16:M16"/>
    <mergeCell ref="G8:H8"/>
    <mergeCell ref="B16:C16"/>
    <mergeCell ref="A1:D1"/>
    <mergeCell ref="F1:I1"/>
    <mergeCell ref="F7:I7"/>
    <mergeCell ref="G16:H16"/>
    <mergeCell ref="A7:D7"/>
  </mergeCells>
  <pageMargins left="0.7" right="0.7" top="0.75" bottom="0.75" header="0.3" footer="0.3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H35"/>
  <sheetViews>
    <sheetView topLeftCell="A4" workbookViewId="0">
      <selection activeCell="A38" sqref="A38"/>
    </sheetView>
  </sheetViews>
  <sheetFormatPr defaultRowHeight="15"/>
  <cols>
    <col min="1" max="1" width="35.85546875" customWidth="1"/>
    <col min="2" max="2" width="14" customWidth="1"/>
    <col min="3" max="3" width="14.28515625" customWidth="1"/>
    <col min="4" max="4" width="20.7109375" style="8" customWidth="1"/>
  </cols>
  <sheetData>
    <row r="2" spans="1:8">
      <c r="A2" s="26" t="s">
        <v>35</v>
      </c>
      <c r="B2" s="26"/>
      <c r="C2" s="26"/>
      <c r="D2" s="26"/>
      <c r="E2" s="26"/>
      <c r="F2" s="26"/>
      <c r="G2" s="26"/>
      <c r="H2" s="26"/>
    </row>
    <row r="3" spans="1:8">
      <c r="A3" s="2"/>
      <c r="B3" s="2">
        <v>2015</v>
      </c>
      <c r="C3" s="2">
        <v>2016</v>
      </c>
      <c r="D3"/>
    </row>
    <row r="4" spans="1:8">
      <c r="A4" s="7" t="s">
        <v>0</v>
      </c>
      <c r="B4" s="4">
        <f>'Data 4 KPP'!B4+'Data 4 KPP'!G4+'Data 4 KPP'!L4+'Data 4 KPP'!Q4</f>
        <v>35457</v>
      </c>
      <c r="C4" s="4">
        <f>'Data 4 KPP'!C4+'Data 4 KPP'!H4+'Data 4 KPP'!M4+'Data 4 KPP'!R4</f>
        <v>34571</v>
      </c>
      <c r="D4"/>
    </row>
    <row r="5" spans="1:8">
      <c r="D5"/>
    </row>
    <row r="6" spans="1:8">
      <c r="A6" s="26" t="s">
        <v>36</v>
      </c>
      <c r="B6" s="26"/>
      <c r="C6" s="26"/>
      <c r="D6" s="26"/>
      <c r="E6" s="26"/>
      <c r="F6" s="26"/>
      <c r="G6" s="26"/>
      <c r="H6" s="26"/>
    </row>
    <row r="7" spans="1:8">
      <c r="A7" s="25"/>
      <c r="B7" s="25"/>
      <c r="C7" s="25"/>
      <c r="D7" s="25"/>
    </row>
    <row r="8" spans="1:8" ht="30">
      <c r="A8" s="2" t="s">
        <v>7</v>
      </c>
      <c r="B8" s="3" t="s">
        <v>4</v>
      </c>
      <c r="C8" s="3" t="s">
        <v>4</v>
      </c>
      <c r="D8" s="2" t="s">
        <v>5</v>
      </c>
    </row>
    <row r="9" spans="1:8">
      <c r="A9" s="2"/>
      <c r="B9" s="3">
        <v>2015</v>
      </c>
      <c r="C9" s="3">
        <v>2016</v>
      </c>
      <c r="D9" s="2"/>
    </row>
    <row r="10" spans="1:8">
      <c r="A10" s="7" t="s">
        <v>1</v>
      </c>
      <c r="B10" s="4">
        <f>'Data 4 KPP'!B10+'Data 4 KPP'!G10+'Data 4 KPP'!L10+'Data 4 KPP'!Q10</f>
        <v>29</v>
      </c>
      <c r="C10" s="4">
        <f>'Data 4 KPP'!C10+'Data 4 KPP'!H10+'Data 4 KPP'!M10+'Data 4 KPP'!R10</f>
        <v>53</v>
      </c>
      <c r="D10" s="2" t="s">
        <v>6</v>
      </c>
    </row>
    <row r="11" spans="1:8">
      <c r="A11" s="7" t="s">
        <v>2</v>
      </c>
      <c r="B11" s="4">
        <f>'Data 4 KPP'!B11+'Data 4 KPP'!G11+'Data 4 KPP'!L11+'Data 4 KPP'!Q11</f>
        <v>219</v>
      </c>
      <c r="C11" s="4">
        <f>'Data 4 KPP'!C11+'Data 4 KPP'!H11+'Data 4 KPP'!M11+'Data 4 KPP'!R11</f>
        <v>287</v>
      </c>
      <c r="D11" s="2" t="s">
        <v>6</v>
      </c>
    </row>
    <row r="12" spans="1:8">
      <c r="A12" s="7" t="s">
        <v>3</v>
      </c>
      <c r="B12" s="4">
        <f>'Data 4 KPP'!B12+'Data 4 KPP'!G12+'Data 4 KPP'!L12+'Data 4 KPP'!Q12</f>
        <v>4504</v>
      </c>
      <c r="C12" s="4">
        <f>'Data 4 KPP'!C12+'Data 4 KPP'!H12+'Data 4 KPP'!M12+'Data 4 KPP'!R12</f>
        <v>5323</v>
      </c>
      <c r="D12" s="2" t="s">
        <v>6</v>
      </c>
    </row>
    <row r="13" spans="1:8">
      <c r="A13" s="1" t="s">
        <v>8</v>
      </c>
      <c r="B13" s="10"/>
      <c r="C13" s="10">
        <f>'Data 4 KPP'!C13+'Data 4 KPP'!H13+'Data 4 KPP'!M13+'Data 4 KPP'!R13</f>
        <v>2631</v>
      </c>
      <c r="D13" s="2" t="s">
        <v>6</v>
      </c>
    </row>
    <row r="14" spans="1:8">
      <c r="A14" s="19" t="s">
        <v>19</v>
      </c>
      <c r="B14" s="20">
        <f>SUM(B10:B13)</f>
        <v>4752</v>
      </c>
      <c r="C14" s="20">
        <f>SUM(C10:C13)</f>
        <v>8294</v>
      </c>
      <c r="D14" s="12"/>
    </row>
    <row r="15" spans="1:8">
      <c r="A15" s="8"/>
      <c r="B15" s="11"/>
      <c r="C15" s="11"/>
      <c r="D15" s="12"/>
    </row>
    <row r="16" spans="1:8">
      <c r="A16" s="3" t="s">
        <v>7</v>
      </c>
      <c r="B16" s="22" t="s">
        <v>4</v>
      </c>
      <c r="C16" s="23"/>
      <c r="D16" s="3" t="s">
        <v>5</v>
      </c>
    </row>
    <row r="17" spans="1:4" ht="30">
      <c r="A17" s="5"/>
      <c r="B17" s="5" t="s">
        <v>21</v>
      </c>
      <c r="C17" s="5" t="s">
        <v>22</v>
      </c>
      <c r="D17" s="5"/>
    </row>
    <row r="18" spans="1:4">
      <c r="A18" s="1" t="s">
        <v>8</v>
      </c>
      <c r="B18" s="10">
        <f>'Data 4 KPP'!B18+'Data 4 KPP'!G18+'Data 4 KPP'!L18+'Data 4 KPP'!Q18</f>
        <v>634</v>
      </c>
      <c r="C18" s="10"/>
      <c r="D18" s="1" t="s">
        <v>17</v>
      </c>
    </row>
    <row r="19" spans="1:4">
      <c r="A19" s="1" t="s">
        <v>9</v>
      </c>
      <c r="B19" s="10">
        <f>'Data 4 KPP'!B19+'Data 4 KPP'!G19+'Data 4 KPP'!L19+'Data 4 KPP'!Q19</f>
        <v>85</v>
      </c>
      <c r="C19" s="10">
        <f>'Data 4 KPP'!C19+'Data 4 KPP'!H19+'Data 4 KPP'!M19+'Data 4 KPP'!R19</f>
        <v>151</v>
      </c>
      <c r="D19" s="1" t="s">
        <v>17</v>
      </c>
    </row>
    <row r="20" spans="1:4">
      <c r="A20" s="1" t="s">
        <v>10</v>
      </c>
      <c r="B20" s="10">
        <f>'Data 4 KPP'!B20+'Data 4 KPP'!G20+'Data 4 KPP'!L20+'Data 4 KPP'!Q20</f>
        <v>55</v>
      </c>
      <c r="C20" s="10">
        <f>'Data 4 KPP'!C20+'Data 4 KPP'!H20+'Data 4 KPP'!M20+'Data 4 KPP'!R20</f>
        <v>133</v>
      </c>
      <c r="D20" s="1" t="s">
        <v>17</v>
      </c>
    </row>
    <row r="21" spans="1:4">
      <c r="A21" s="1" t="s">
        <v>11</v>
      </c>
      <c r="B21" s="10">
        <f>'Data 4 KPP'!B21+'Data 4 KPP'!G21+'Data 4 KPP'!L21+'Data 4 KPP'!Q21</f>
        <v>29</v>
      </c>
      <c r="C21" s="10">
        <f>'Data 4 KPP'!C21+'Data 4 KPP'!H21+'Data 4 KPP'!M21+'Data 4 KPP'!R21</f>
        <v>95</v>
      </c>
      <c r="D21" s="1" t="s">
        <v>17</v>
      </c>
    </row>
    <row r="22" spans="1:4">
      <c r="A22" s="1" t="s">
        <v>12</v>
      </c>
      <c r="B22" s="10">
        <f>'Data 4 KPP'!B22+'Data 4 KPP'!G22+'Data 4 KPP'!L22+'Data 4 KPP'!Q22</f>
        <v>113</v>
      </c>
      <c r="C22" s="10">
        <f>'Data 4 KPP'!C22+'Data 4 KPP'!H22+'Data 4 KPP'!M22+'Data 4 KPP'!R22</f>
        <v>104</v>
      </c>
      <c r="D22" s="1" t="s">
        <v>17</v>
      </c>
    </row>
    <row r="23" spans="1:4">
      <c r="A23" s="1" t="s">
        <v>13</v>
      </c>
      <c r="B23" s="10">
        <f>'Data 4 KPP'!B23+'Data 4 KPP'!G23+'Data 4 KPP'!L23+'Data 4 KPP'!Q23</f>
        <v>655</v>
      </c>
      <c r="C23" s="10">
        <f>'Data 4 KPP'!C23+'Data 4 KPP'!H23+'Data 4 KPP'!M23+'Data 4 KPP'!R23</f>
        <v>59</v>
      </c>
      <c r="D23" s="1" t="s">
        <v>17</v>
      </c>
    </row>
    <row r="24" spans="1:4">
      <c r="A24" s="1" t="s">
        <v>14</v>
      </c>
      <c r="B24" s="10">
        <f>'Data 4 KPP'!B24+'Data 4 KPP'!G24+'Data 4 KPP'!L24+'Data 4 KPP'!Q24</f>
        <v>169</v>
      </c>
      <c r="C24" s="10">
        <f>'Data 4 KPP'!C24+'Data 4 KPP'!H24+'Data 4 KPP'!M24+'Data 4 KPP'!R24</f>
        <v>57</v>
      </c>
      <c r="D24" s="1" t="s">
        <v>17</v>
      </c>
    </row>
    <row r="25" spans="1:4">
      <c r="A25" s="1" t="s">
        <v>15</v>
      </c>
      <c r="B25" s="10">
        <f>'Data 4 KPP'!B25+'Data 4 KPP'!G25+'Data 4 KPP'!L25+'Data 4 KPP'!Q25</f>
        <v>112</v>
      </c>
      <c r="C25" s="10">
        <f>'Data 4 KPP'!C25+'Data 4 KPP'!H25+'Data 4 KPP'!M25+'Data 4 KPP'!R25</f>
        <v>51</v>
      </c>
      <c r="D25" s="1" t="s">
        <v>17</v>
      </c>
    </row>
    <row r="26" spans="1:4">
      <c r="A26" s="1" t="s">
        <v>16</v>
      </c>
      <c r="B26" s="10">
        <f>'Data 4 KPP'!B26+'Data 4 KPP'!G26+'Data 4 KPP'!L26+'Data 4 KPP'!Q26</f>
        <v>354</v>
      </c>
      <c r="C26" s="10">
        <f>'Data 4 KPP'!C26+'Data 4 KPP'!H26+'Data 4 KPP'!M26+'Data 4 KPP'!R26</f>
        <v>46</v>
      </c>
      <c r="D26" s="1" t="s">
        <v>17</v>
      </c>
    </row>
    <row r="27" spans="1:4">
      <c r="A27" s="1" t="s">
        <v>37</v>
      </c>
      <c r="B27" s="10">
        <f>'Data 4 KPP'!B28+'Data 4 KPP'!G28+'Data 4 KPP'!L28+'Data 4 KPP'!Q28</f>
        <v>1222</v>
      </c>
      <c r="C27" s="10">
        <f>'Data 4 KPP'!C28+'Data 4 KPP'!H28+'Data 4 KPP'!M28+'Data 4 KPP'!R28</f>
        <v>337</v>
      </c>
      <c r="D27" s="1" t="s">
        <v>17</v>
      </c>
    </row>
    <row r="28" spans="1:4">
      <c r="A28" s="1"/>
      <c r="B28" s="10"/>
      <c r="C28" s="10"/>
      <c r="D28" s="1"/>
    </row>
    <row r="29" spans="1:4">
      <c r="A29" s="16" t="s">
        <v>20</v>
      </c>
      <c r="B29" s="17">
        <f>SUM(B18:B28)</f>
        <v>3428</v>
      </c>
      <c r="C29" s="17">
        <f>SUM(C19:C28)</f>
        <v>1033</v>
      </c>
      <c r="D29" s="16"/>
    </row>
    <row r="30" spans="1:4">
      <c r="A30" s="16"/>
      <c r="B30" s="17"/>
      <c r="C30" s="17"/>
      <c r="D30" s="16"/>
    </row>
    <row r="33" spans="1:3">
      <c r="A33" s="18" t="s">
        <v>38</v>
      </c>
      <c r="B33" s="21">
        <f>B14+B29</f>
        <v>8180</v>
      </c>
      <c r="C33" s="21">
        <f>C14+C29</f>
        <v>9327</v>
      </c>
    </row>
    <row r="35" spans="1:3">
      <c r="A35" s="18" t="s">
        <v>39</v>
      </c>
      <c r="B35" s="21">
        <f>B4-B33</f>
        <v>27277</v>
      </c>
      <c r="C35" s="21">
        <f>C4-C33</f>
        <v>25244</v>
      </c>
    </row>
  </sheetData>
  <mergeCells count="4">
    <mergeCell ref="B16:C16"/>
    <mergeCell ref="A2:H2"/>
    <mergeCell ref="A6:H6"/>
    <mergeCell ref="A7:D7"/>
  </mergeCells>
  <pageMargins left="0.7" right="0.7" top="0.75" bottom="0.75" header="0.3" footer="0.3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4 KPP</vt:lpstr>
      <vt:lpstr>Rekap total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PDI-77</dc:creator>
  <cp:lastModifiedBy>ABDILLAH</cp:lastModifiedBy>
  <cp:lastPrinted>2018-07-14T06:01:10Z</cp:lastPrinted>
  <dcterms:created xsi:type="dcterms:W3CDTF">2018-07-02T11:12:51Z</dcterms:created>
  <dcterms:modified xsi:type="dcterms:W3CDTF">2018-09-12T11:16:26Z</dcterms:modified>
</cp:coreProperties>
</file>