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artikel\DN-Gl\"/>
    </mc:Choice>
  </mc:AlternateContent>
  <bookViews>
    <workbookView xWindow="0" yWindow="0" windowWidth="20490" windowHeight="7650" activeTab="2"/>
  </bookViews>
  <sheets>
    <sheet name="Sheet2" sheetId="2" r:id="rId1"/>
    <sheet name="Sheet1" sheetId="3" r:id="rId2"/>
    <sheet name="Sheet3" sheetId="4" r:id="rId3"/>
  </sheets>
  <definedNames>
    <definedName name="_xlchart.0" hidden="1">Sheet3!$A$2:$A$4</definedName>
    <definedName name="_xlchart.1" hidden="1">Sheet3!$B$2:$B$4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9" i="2" s="1"/>
  <c r="E38" i="2"/>
  <c r="E39" i="2" s="1"/>
  <c r="C38" i="2"/>
  <c r="C39" i="2" s="1"/>
  <c r="D34" i="2"/>
  <c r="E34" i="2"/>
  <c r="D35" i="2"/>
  <c r="E35" i="2"/>
  <c r="D36" i="2"/>
  <c r="E36" i="2"/>
  <c r="D37" i="2"/>
  <c r="E37" i="2"/>
  <c r="C37" i="2"/>
  <c r="C36" i="2"/>
  <c r="C35" i="2"/>
  <c r="C34" i="2"/>
  <c r="D33" i="2" l="1"/>
  <c r="E33" i="2"/>
  <c r="C33" i="2"/>
</calcChain>
</file>

<file path=xl/sharedStrings.xml><?xml version="1.0" encoding="utf-8"?>
<sst xmlns="http://schemas.openxmlformats.org/spreadsheetml/2006/main" count="76" uniqueCount="61">
  <si>
    <t>NO</t>
  </si>
  <si>
    <t>Nama</t>
  </si>
  <si>
    <t>Glukosa Darah</t>
  </si>
  <si>
    <t>Awal</t>
  </si>
  <si>
    <t>latihan</t>
  </si>
  <si>
    <t>Saputra Mahandra</t>
  </si>
  <si>
    <t>Dose Hidayat</t>
  </si>
  <si>
    <t xml:space="preserve">Ivantri </t>
  </si>
  <si>
    <t xml:space="preserve">Kevin de Osmon </t>
  </si>
  <si>
    <t xml:space="preserve">M. Fadil Al Muqarramah </t>
  </si>
  <si>
    <t xml:space="preserve">Muhammad Fadli </t>
  </si>
  <si>
    <t>Putra Pratama</t>
  </si>
  <si>
    <t xml:space="preserve">Riki Febria Rahman </t>
  </si>
  <si>
    <t>Ikhsandy Sastra</t>
  </si>
  <si>
    <t>Yoga Perdana Putra</t>
  </si>
  <si>
    <t>Yoga Syaputra</t>
  </si>
  <si>
    <t xml:space="preserve">Wahyu Febrian </t>
  </si>
  <si>
    <t xml:space="preserve">Firman </t>
  </si>
  <si>
    <t xml:space="preserve">Thariq Ilham </t>
  </si>
  <si>
    <t>Harry Pratama</t>
  </si>
  <si>
    <t>Adrian Maulana Muhammad</t>
  </si>
  <si>
    <t>Febri Yanda</t>
  </si>
  <si>
    <t>Recovery</t>
  </si>
  <si>
    <t>Aldi Michel Herlen</t>
  </si>
  <si>
    <t>Andreza Putra</t>
  </si>
  <si>
    <t>Ilham Alfarizi</t>
  </si>
  <si>
    <t>Ifdal Rizki Putra</t>
  </si>
  <si>
    <t>Gilang Ramadhan</t>
  </si>
  <si>
    <t>Jummatul Ilham</t>
  </si>
  <si>
    <t>Arif Wijaya</t>
  </si>
  <si>
    <t xml:space="preserve">Fanji Nasrullah </t>
  </si>
  <si>
    <t>Ananda Dwiky Putra</t>
  </si>
  <si>
    <t>Baizar Ummayum</t>
  </si>
  <si>
    <t xml:space="preserve">Fakhrizal Arifin </t>
  </si>
  <si>
    <t>Arisman Halawa</t>
  </si>
  <si>
    <t>Albert Silallagan</t>
  </si>
  <si>
    <t>Rerata</t>
  </si>
  <si>
    <t>standar deviasi</t>
  </si>
  <si>
    <t>media</t>
  </si>
  <si>
    <t>max</t>
  </si>
  <si>
    <t>min</t>
  </si>
  <si>
    <t>sum</t>
  </si>
  <si>
    <t>P</t>
  </si>
  <si>
    <t>Kelompok</t>
  </si>
  <si>
    <t>rerata</t>
  </si>
  <si>
    <t>SD</t>
  </si>
  <si>
    <t>Glukosa darah (mg/dl)</t>
  </si>
  <si>
    <t>Sebelum Latihan</t>
  </si>
  <si>
    <t>Sesudah Latihan</t>
  </si>
  <si>
    <t>Sesudah Pemulihan</t>
  </si>
  <si>
    <t>Median</t>
  </si>
  <si>
    <t>Max</t>
  </si>
  <si>
    <t>Min</t>
  </si>
  <si>
    <t>112,2</t>
  </si>
  <si>
    <t>111,5</t>
  </si>
  <si>
    <t>16,43</t>
  </si>
  <si>
    <t>87,57</t>
  </si>
  <si>
    <t>7,65</t>
  </si>
  <si>
    <t>94,77</t>
  </si>
  <si>
    <t>8,56</t>
  </si>
  <si>
    <t>94,5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</si>
</sst>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DESKRIPTIF</a:t>
            </a:r>
            <a:r>
              <a:rPr lang="en-US" baseline="0"/>
              <a:t> GLUKOSA DARAH</a:t>
            </a:r>
            <a:endParaRPr lang="en-US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11872366528896"/>
          <c:y val="4.5548654244306416E-2"/>
          <c:w val="0.84289277058758461"/>
          <c:h val="0.77219445395412534"/>
        </c:manualLayout>
      </c:layout>
      <c:bar3DChart>
        <c:barDir val="col"/>
        <c:grouping val="standar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Sheet3!$A$2:$A$4</c:f>
              <c:strCache>
                <c:ptCount val="3"/>
                <c:pt idx="0">
                  <c:v>Sebelum Latihan</c:v>
                </c:pt>
                <c:pt idx="1">
                  <c:v>Sesudah Latihan</c:v>
                </c:pt>
                <c:pt idx="2">
                  <c:v>Sesudah Pemulihan</c:v>
                </c:pt>
              </c:strCache>
            </c:strRef>
          </c:cat>
          <c:val>
            <c:numRef>
              <c:f>Sheet3!$B$2:$B$4</c:f>
              <c:numCache>
                <c:formatCode>0.00</c:formatCode>
                <c:ptCount val="3"/>
                <c:pt idx="0" formatCode="General">
                  <c:v>112.2</c:v>
                </c:pt>
                <c:pt idx="1">
                  <c:v>87.57</c:v>
                </c:pt>
                <c:pt idx="2">
                  <c:v>94.77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6-48FB-80F4-97B51B5A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080048"/>
        <c:axId val="408080376"/>
        <c:axId val="220766384"/>
      </c:bar3DChart>
      <c:catAx>
        <c:axId val="40808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/>
                  <a:t>Waktu</a:t>
                </a:r>
                <a:r>
                  <a:rPr lang="en-US" sz="1000" baseline="0"/>
                  <a:t> Pengambilan Glukosa Darah</a:t>
                </a:r>
                <a:endParaRPr lang="en-US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080376"/>
        <c:crosses val="autoZero"/>
        <c:auto val="1"/>
        <c:lblAlgn val="ctr"/>
        <c:lblOffset val="100"/>
        <c:noMultiLvlLbl val="0"/>
      </c:catAx>
      <c:valAx>
        <c:axId val="40808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Kadar</a:t>
                </a:r>
                <a:r>
                  <a:rPr lang="en-US" baseline="0"/>
                  <a:t> Glukosa Darah (mg/dl)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080048"/>
        <c:crosses val="autoZero"/>
        <c:crossBetween val="between"/>
      </c:valAx>
      <c:serAx>
        <c:axId val="2207663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08037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3</xdr:row>
      <xdr:rowOff>95250</xdr:rowOff>
    </xdr:from>
    <xdr:to>
      <xdr:col>12</xdr:col>
      <xdr:colOff>390525</xdr:colOff>
      <xdr:row>19</xdr:row>
      <xdr:rowOff>95250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1" workbookViewId="0">
      <selection activeCell="E33" sqref="E33:E37"/>
    </sheetView>
  </sheetViews>
  <sheetFormatPr defaultRowHeight="15" x14ac:dyDescent="0.25"/>
  <cols>
    <col min="2" max="2" width="25.85546875" customWidth="1"/>
    <col min="11" max="11" width="16" customWidth="1"/>
  </cols>
  <sheetData>
    <row r="1" spans="1:5" x14ac:dyDescent="0.25">
      <c r="A1" s="16" t="s">
        <v>0</v>
      </c>
      <c r="B1" s="16" t="s">
        <v>1</v>
      </c>
      <c r="C1" s="17" t="s">
        <v>2</v>
      </c>
      <c r="D1" s="17"/>
      <c r="E1" s="17"/>
    </row>
    <row r="2" spans="1:5" x14ac:dyDescent="0.25">
      <c r="A2" s="16"/>
      <c r="B2" s="16"/>
      <c r="C2" s="1" t="s">
        <v>3</v>
      </c>
      <c r="D2" s="1" t="s">
        <v>4</v>
      </c>
      <c r="E2" s="1" t="s">
        <v>22</v>
      </c>
    </row>
    <row r="3" spans="1:5" ht="15.75" x14ac:dyDescent="0.25">
      <c r="A3" s="3">
        <v>1</v>
      </c>
      <c r="B3" s="6" t="s">
        <v>23</v>
      </c>
      <c r="C3" s="5">
        <v>178</v>
      </c>
      <c r="D3" s="5">
        <v>85</v>
      </c>
      <c r="E3" s="5">
        <v>94</v>
      </c>
    </row>
    <row r="4" spans="1:5" ht="15.75" x14ac:dyDescent="0.25">
      <c r="A4" s="3">
        <v>2</v>
      </c>
      <c r="B4" s="4" t="s">
        <v>24</v>
      </c>
      <c r="C4" s="5">
        <v>107</v>
      </c>
      <c r="D4" s="5">
        <v>95</v>
      </c>
      <c r="E4" s="5">
        <v>106</v>
      </c>
    </row>
    <row r="5" spans="1:5" ht="15.75" x14ac:dyDescent="0.25">
      <c r="A5" s="3">
        <v>3</v>
      </c>
      <c r="B5" s="4" t="s">
        <v>25</v>
      </c>
      <c r="C5" s="5">
        <v>107</v>
      </c>
      <c r="D5" s="5">
        <v>90</v>
      </c>
      <c r="E5" s="5">
        <v>96</v>
      </c>
    </row>
    <row r="6" spans="1:5" ht="15.75" x14ac:dyDescent="0.25">
      <c r="A6" s="3">
        <v>4</v>
      </c>
      <c r="B6" s="4" t="s">
        <v>26</v>
      </c>
      <c r="C6" s="5">
        <v>127</v>
      </c>
      <c r="D6" s="5">
        <v>72</v>
      </c>
      <c r="E6" s="5">
        <v>73</v>
      </c>
    </row>
    <row r="7" spans="1:5" s="2" customFormat="1" ht="15.75" x14ac:dyDescent="0.25">
      <c r="A7" s="3">
        <v>5</v>
      </c>
      <c r="B7" s="4" t="s">
        <v>27</v>
      </c>
      <c r="C7" s="5">
        <v>99</v>
      </c>
      <c r="D7" s="5">
        <v>80</v>
      </c>
      <c r="E7" s="5">
        <v>86</v>
      </c>
    </row>
    <row r="8" spans="1:5" s="2" customFormat="1" ht="15.75" x14ac:dyDescent="0.25">
      <c r="A8" s="3">
        <v>6</v>
      </c>
      <c r="B8" s="4" t="s">
        <v>28</v>
      </c>
      <c r="C8" s="5">
        <v>104</v>
      </c>
      <c r="D8" s="5">
        <v>88</v>
      </c>
      <c r="E8" s="5">
        <v>94</v>
      </c>
    </row>
    <row r="9" spans="1:5" ht="15.75" x14ac:dyDescent="0.25">
      <c r="A9" s="3">
        <v>7</v>
      </c>
      <c r="B9" s="4" t="s">
        <v>29</v>
      </c>
      <c r="C9" s="5">
        <v>99</v>
      </c>
      <c r="D9" s="5">
        <v>81</v>
      </c>
      <c r="E9" s="5">
        <v>84</v>
      </c>
    </row>
    <row r="10" spans="1:5" s="2" customFormat="1" ht="15.75" x14ac:dyDescent="0.25">
      <c r="A10" s="3">
        <v>8</v>
      </c>
      <c r="B10" s="4" t="s">
        <v>21</v>
      </c>
      <c r="C10" s="5">
        <v>110</v>
      </c>
      <c r="D10" s="5">
        <v>92</v>
      </c>
      <c r="E10" s="5">
        <v>96</v>
      </c>
    </row>
    <row r="11" spans="1:5" ht="15.75" x14ac:dyDescent="0.25">
      <c r="A11" s="3">
        <v>9</v>
      </c>
      <c r="B11" s="4" t="s">
        <v>5</v>
      </c>
      <c r="C11" s="5">
        <v>117</v>
      </c>
      <c r="D11" s="5">
        <v>92</v>
      </c>
      <c r="E11" s="5">
        <v>95</v>
      </c>
    </row>
    <row r="12" spans="1:5" ht="15.75" x14ac:dyDescent="0.25">
      <c r="A12" s="3">
        <v>10</v>
      </c>
      <c r="B12" s="4" t="s">
        <v>6</v>
      </c>
      <c r="C12" s="5">
        <v>105</v>
      </c>
      <c r="D12" s="5">
        <v>89</v>
      </c>
      <c r="E12" s="5">
        <v>92</v>
      </c>
    </row>
    <row r="13" spans="1:5" ht="15.75" x14ac:dyDescent="0.25">
      <c r="A13" s="3">
        <v>11</v>
      </c>
      <c r="B13" s="4" t="s">
        <v>7</v>
      </c>
      <c r="C13" s="5">
        <v>116</v>
      </c>
      <c r="D13" s="5">
        <v>95</v>
      </c>
      <c r="E13" s="5">
        <v>111</v>
      </c>
    </row>
    <row r="14" spans="1:5" ht="15.75" x14ac:dyDescent="0.25">
      <c r="A14" s="3">
        <v>12</v>
      </c>
      <c r="B14" s="4" t="s">
        <v>8</v>
      </c>
      <c r="C14" s="5">
        <v>94</v>
      </c>
      <c r="D14" s="5">
        <v>82</v>
      </c>
      <c r="E14" s="5">
        <v>91</v>
      </c>
    </row>
    <row r="15" spans="1:5" ht="15.75" x14ac:dyDescent="0.25">
      <c r="A15" s="3">
        <v>13</v>
      </c>
      <c r="B15" s="4" t="s">
        <v>10</v>
      </c>
      <c r="C15" s="5">
        <v>113</v>
      </c>
      <c r="D15" s="5">
        <v>75</v>
      </c>
      <c r="E15" s="5">
        <v>88</v>
      </c>
    </row>
    <row r="16" spans="1:5" ht="15.75" x14ac:dyDescent="0.25">
      <c r="A16" s="3">
        <v>14</v>
      </c>
      <c r="B16" s="4" t="s">
        <v>11</v>
      </c>
      <c r="C16" s="5">
        <v>104</v>
      </c>
      <c r="D16" s="5">
        <v>83</v>
      </c>
      <c r="E16" s="5">
        <v>92</v>
      </c>
    </row>
    <row r="17" spans="1:5" ht="15.75" x14ac:dyDescent="0.25">
      <c r="A17" s="3">
        <v>15</v>
      </c>
      <c r="B17" s="4" t="s">
        <v>12</v>
      </c>
      <c r="C17" s="5">
        <v>119</v>
      </c>
      <c r="D17" s="5">
        <v>102</v>
      </c>
      <c r="E17" s="5">
        <v>110</v>
      </c>
    </row>
    <row r="18" spans="1:5" ht="15.75" x14ac:dyDescent="0.25">
      <c r="A18" s="3">
        <v>16</v>
      </c>
      <c r="B18" s="4" t="s">
        <v>13</v>
      </c>
      <c r="C18" s="5">
        <v>90</v>
      </c>
      <c r="D18" s="5">
        <v>86</v>
      </c>
      <c r="E18" s="5">
        <v>96</v>
      </c>
    </row>
    <row r="19" spans="1:5" ht="15.75" x14ac:dyDescent="0.25">
      <c r="A19" s="3">
        <v>17</v>
      </c>
      <c r="B19" s="4" t="s">
        <v>14</v>
      </c>
      <c r="C19" s="5">
        <v>120</v>
      </c>
      <c r="D19" s="5">
        <v>78</v>
      </c>
      <c r="E19" s="5">
        <v>97</v>
      </c>
    </row>
    <row r="20" spans="1:5" ht="15.75" x14ac:dyDescent="0.25">
      <c r="A20" s="3">
        <v>18</v>
      </c>
      <c r="B20" s="4" t="s">
        <v>30</v>
      </c>
      <c r="C20" s="5">
        <v>118</v>
      </c>
      <c r="D20" s="5">
        <v>96</v>
      </c>
      <c r="E20" s="5">
        <v>104</v>
      </c>
    </row>
    <row r="21" spans="1:5" ht="15.75" x14ac:dyDescent="0.25">
      <c r="A21" s="3">
        <v>19</v>
      </c>
      <c r="B21" s="4" t="s">
        <v>31</v>
      </c>
      <c r="C21" s="5">
        <v>127</v>
      </c>
      <c r="D21" s="5">
        <v>85</v>
      </c>
      <c r="E21" s="5">
        <v>91</v>
      </c>
    </row>
    <row r="22" spans="1:5" ht="15.75" x14ac:dyDescent="0.25">
      <c r="A22" s="3">
        <v>20</v>
      </c>
      <c r="B22" s="4" t="s">
        <v>32</v>
      </c>
      <c r="C22" s="5">
        <v>99</v>
      </c>
      <c r="D22" s="5">
        <v>87</v>
      </c>
      <c r="E22" s="5">
        <v>95</v>
      </c>
    </row>
    <row r="23" spans="1:5" s="2" customFormat="1" ht="15.75" x14ac:dyDescent="0.25">
      <c r="A23" s="3">
        <v>21</v>
      </c>
      <c r="B23" s="4" t="s">
        <v>33</v>
      </c>
      <c r="C23" s="5">
        <v>118</v>
      </c>
      <c r="D23" s="5">
        <v>77</v>
      </c>
      <c r="E23" s="5">
        <v>92</v>
      </c>
    </row>
    <row r="24" spans="1:5" ht="15.75" x14ac:dyDescent="0.25">
      <c r="A24" s="3">
        <v>22</v>
      </c>
      <c r="B24" s="4" t="s">
        <v>34</v>
      </c>
      <c r="C24" s="5">
        <v>128</v>
      </c>
      <c r="D24" s="5">
        <v>98</v>
      </c>
      <c r="E24" s="5">
        <v>102</v>
      </c>
    </row>
    <row r="25" spans="1:5" s="2" customFormat="1" ht="15.75" x14ac:dyDescent="0.25">
      <c r="A25" s="3">
        <v>23</v>
      </c>
      <c r="B25" s="4" t="s">
        <v>20</v>
      </c>
      <c r="C25" s="5">
        <v>121</v>
      </c>
      <c r="D25" s="5">
        <v>94</v>
      </c>
      <c r="E25" s="5">
        <v>100</v>
      </c>
    </row>
    <row r="26" spans="1:5" s="2" customFormat="1" ht="15.75" x14ac:dyDescent="0.25">
      <c r="A26" s="3">
        <v>24</v>
      </c>
      <c r="B26" s="4" t="s">
        <v>35</v>
      </c>
      <c r="C26" s="5">
        <v>96</v>
      </c>
      <c r="D26" s="5">
        <v>88</v>
      </c>
      <c r="E26" s="5">
        <v>86</v>
      </c>
    </row>
    <row r="27" spans="1:5" ht="15.75" x14ac:dyDescent="0.25">
      <c r="A27" s="3">
        <v>25</v>
      </c>
      <c r="B27" s="4" t="s">
        <v>15</v>
      </c>
      <c r="C27" s="5">
        <v>121</v>
      </c>
      <c r="D27" s="5">
        <v>86</v>
      </c>
      <c r="E27" s="5">
        <v>96</v>
      </c>
    </row>
    <row r="28" spans="1:5" s="2" customFormat="1" ht="15.75" x14ac:dyDescent="0.25">
      <c r="A28" s="3">
        <v>26</v>
      </c>
      <c r="B28" s="4" t="s">
        <v>16</v>
      </c>
      <c r="C28" s="5">
        <v>118</v>
      </c>
      <c r="D28" s="5">
        <v>103</v>
      </c>
      <c r="E28" s="5">
        <v>94</v>
      </c>
    </row>
    <row r="29" spans="1:5" ht="15.75" x14ac:dyDescent="0.25">
      <c r="A29" s="3">
        <v>27</v>
      </c>
      <c r="B29" s="4" t="s">
        <v>17</v>
      </c>
      <c r="C29" s="5">
        <v>113</v>
      </c>
      <c r="D29" s="5">
        <v>95</v>
      </c>
      <c r="E29" s="5">
        <v>113</v>
      </c>
    </row>
    <row r="30" spans="1:5" ht="15.75" x14ac:dyDescent="0.25">
      <c r="A30" s="3">
        <v>28</v>
      </c>
      <c r="B30" s="4" t="s">
        <v>18</v>
      </c>
      <c r="C30" s="5">
        <v>94</v>
      </c>
      <c r="D30" s="5">
        <v>83</v>
      </c>
      <c r="E30" s="5">
        <v>95</v>
      </c>
    </row>
    <row r="31" spans="1:5" s="2" customFormat="1" ht="15.75" x14ac:dyDescent="0.25">
      <c r="A31" s="3">
        <v>29</v>
      </c>
      <c r="B31" s="4" t="s">
        <v>19</v>
      </c>
      <c r="C31" s="5">
        <v>99</v>
      </c>
      <c r="D31" s="5">
        <v>83</v>
      </c>
      <c r="E31" s="5">
        <v>83</v>
      </c>
    </row>
    <row r="32" spans="1:5" ht="15.75" x14ac:dyDescent="0.25">
      <c r="A32" s="7">
        <v>30</v>
      </c>
      <c r="B32" s="4" t="s">
        <v>9</v>
      </c>
      <c r="C32" s="5">
        <v>105</v>
      </c>
      <c r="D32" s="5">
        <v>87</v>
      </c>
      <c r="E32" s="5">
        <v>91</v>
      </c>
    </row>
    <row r="33" spans="2:5" ht="15.75" x14ac:dyDescent="0.25">
      <c r="B33" s="8" t="s">
        <v>36</v>
      </c>
      <c r="C33">
        <f>AVERAGE(C3:C32)</f>
        <v>112.2</v>
      </c>
      <c r="D33">
        <f t="shared" ref="D33:E33" si="0">AVERAGE(D3:D32)</f>
        <v>87.566666666666663</v>
      </c>
      <c r="E33">
        <f t="shared" si="0"/>
        <v>94.766666666666666</v>
      </c>
    </row>
    <row r="34" spans="2:5" ht="15.75" x14ac:dyDescent="0.25">
      <c r="B34" s="8" t="s">
        <v>37</v>
      </c>
      <c r="C34">
        <f>STDEV(C3:C32)</f>
        <v>16.432516125258971</v>
      </c>
      <c r="D34">
        <f t="shared" ref="D34:E34" si="1">STDEV(D3:D32)</f>
        <v>7.6504826682681442</v>
      </c>
      <c r="E34">
        <f t="shared" si="1"/>
        <v>8.5608706185251062</v>
      </c>
    </row>
    <row r="35" spans="2:5" ht="15.75" x14ac:dyDescent="0.25">
      <c r="B35" s="8" t="s">
        <v>38</v>
      </c>
      <c r="C35">
        <f>MEDIAN(C3:C32)</f>
        <v>111.5</v>
      </c>
      <c r="D35">
        <f t="shared" ref="D35:E35" si="2">MEDIAN(D3:D32)</f>
        <v>87</v>
      </c>
      <c r="E35">
        <f t="shared" si="2"/>
        <v>94.5</v>
      </c>
    </row>
    <row r="36" spans="2:5" ht="15.75" x14ac:dyDescent="0.25">
      <c r="B36" s="8" t="s">
        <v>39</v>
      </c>
      <c r="C36">
        <f>MAX(C3:C32)</f>
        <v>178</v>
      </c>
      <c r="D36">
        <f t="shared" ref="D36:E36" si="3">MAX(D3:D32)</f>
        <v>103</v>
      </c>
      <c r="E36">
        <f t="shared" si="3"/>
        <v>113</v>
      </c>
    </row>
    <row r="37" spans="2:5" ht="15.75" x14ac:dyDescent="0.25">
      <c r="B37" s="8" t="s">
        <v>40</v>
      </c>
      <c r="C37">
        <f>MIN(C3:C32)</f>
        <v>90</v>
      </c>
      <c r="D37">
        <f t="shared" ref="D37:E37" si="4">MIN(D3:D32)</f>
        <v>72</v>
      </c>
      <c r="E37">
        <f t="shared" si="4"/>
        <v>73</v>
      </c>
    </row>
    <row r="38" spans="2:5" ht="15.75" x14ac:dyDescent="0.25">
      <c r="B38" s="8" t="s">
        <v>41</v>
      </c>
      <c r="C38">
        <f>SUM(C3:C32)</f>
        <v>3366</v>
      </c>
      <c r="D38">
        <f t="shared" ref="D38:E38" si="5">SUM(D3:D32)</f>
        <v>2627</v>
      </c>
      <c r="E38">
        <f t="shared" si="5"/>
        <v>2843</v>
      </c>
    </row>
    <row r="39" spans="2:5" ht="15.75" x14ac:dyDescent="0.25">
      <c r="B39" s="8" t="s">
        <v>42</v>
      </c>
      <c r="C39">
        <f>C38/30</f>
        <v>112.2</v>
      </c>
      <c r="D39">
        <f t="shared" ref="D39:E39" si="6">D38/30</f>
        <v>87.566666666666663</v>
      </c>
      <c r="E39">
        <f t="shared" si="6"/>
        <v>94.766666666666666</v>
      </c>
    </row>
    <row r="40" spans="2:5" ht="16.5" customHeight="1" x14ac:dyDescent="0.25"/>
  </sheetData>
  <mergeCells count="3">
    <mergeCell ref="A1:A2"/>
    <mergeCell ref="B1:B2"/>
    <mergeCell ref="C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G1" sqref="G1:H16"/>
    </sheetView>
  </sheetViews>
  <sheetFormatPr defaultRowHeight="15" x14ac:dyDescent="0.25"/>
  <cols>
    <col min="1" max="1" width="19" customWidth="1"/>
    <col min="3" max="3" width="22" customWidth="1"/>
    <col min="7" max="7" width="18.28515625" customWidth="1"/>
    <col min="8" max="8" width="23.5703125" customWidth="1"/>
  </cols>
  <sheetData>
    <row r="1" spans="1:3" ht="37.5" customHeight="1" thickBot="1" x14ac:dyDescent="0.3">
      <c r="A1" s="19" t="s">
        <v>43</v>
      </c>
      <c r="B1" s="19"/>
      <c r="C1" s="15" t="s">
        <v>46</v>
      </c>
    </row>
    <row r="2" spans="1:3" ht="16.5" thickBot="1" x14ac:dyDescent="0.3">
      <c r="A2" s="18" t="s">
        <v>47</v>
      </c>
      <c r="B2" s="10" t="s">
        <v>44</v>
      </c>
      <c r="C2" s="11" t="s">
        <v>53</v>
      </c>
    </row>
    <row r="3" spans="1:3" ht="16.5" thickBot="1" x14ac:dyDescent="0.3">
      <c r="A3" s="18"/>
      <c r="B3" s="10" t="s">
        <v>45</v>
      </c>
      <c r="C3" s="12" t="s">
        <v>55</v>
      </c>
    </row>
    <row r="4" spans="1:3" ht="16.5" thickBot="1" x14ac:dyDescent="0.3">
      <c r="A4" s="18"/>
      <c r="B4" s="10" t="s">
        <v>50</v>
      </c>
      <c r="C4" s="11" t="s">
        <v>54</v>
      </c>
    </row>
    <row r="5" spans="1:3" ht="16.5" thickBot="1" x14ac:dyDescent="0.3">
      <c r="A5" s="18"/>
      <c r="B5" s="10" t="s">
        <v>51</v>
      </c>
      <c r="C5" s="11">
        <v>178</v>
      </c>
    </row>
    <row r="6" spans="1:3" ht="16.5" thickBot="1" x14ac:dyDescent="0.3">
      <c r="A6" s="18"/>
      <c r="B6" s="10" t="s">
        <v>52</v>
      </c>
      <c r="C6" s="11">
        <v>90</v>
      </c>
    </row>
    <row r="7" spans="1:3" ht="16.5" thickBot="1" x14ac:dyDescent="0.3">
      <c r="A7" s="18" t="s">
        <v>48</v>
      </c>
      <c r="B7" s="10" t="s">
        <v>44</v>
      </c>
      <c r="C7" s="13" t="s">
        <v>56</v>
      </c>
    </row>
    <row r="8" spans="1:3" ht="16.5" thickBot="1" x14ac:dyDescent="0.3">
      <c r="A8" s="18"/>
      <c r="B8" s="10" t="s">
        <v>45</v>
      </c>
      <c r="C8" s="13" t="s">
        <v>57</v>
      </c>
    </row>
    <row r="9" spans="1:3" ht="16.5" thickBot="1" x14ac:dyDescent="0.3">
      <c r="A9" s="18"/>
      <c r="B9" s="10" t="s">
        <v>50</v>
      </c>
      <c r="C9" s="10">
        <v>87</v>
      </c>
    </row>
    <row r="10" spans="1:3" ht="16.5" thickBot="1" x14ac:dyDescent="0.3">
      <c r="A10" s="18"/>
      <c r="B10" s="10" t="s">
        <v>51</v>
      </c>
      <c r="C10" s="10">
        <v>103</v>
      </c>
    </row>
    <row r="11" spans="1:3" ht="16.5" thickBot="1" x14ac:dyDescent="0.3">
      <c r="A11" s="18"/>
      <c r="B11" s="10" t="s">
        <v>52</v>
      </c>
      <c r="C11" s="10">
        <v>72</v>
      </c>
    </row>
    <row r="12" spans="1:3" ht="16.5" thickBot="1" x14ac:dyDescent="0.3">
      <c r="A12" s="18" t="s">
        <v>49</v>
      </c>
      <c r="B12" s="10" t="s">
        <v>44</v>
      </c>
      <c r="C12" s="13" t="s">
        <v>58</v>
      </c>
    </row>
    <row r="13" spans="1:3" ht="16.5" thickBot="1" x14ac:dyDescent="0.3">
      <c r="A13" s="18"/>
      <c r="B13" s="10" t="s">
        <v>45</v>
      </c>
      <c r="C13" s="13" t="s">
        <v>59</v>
      </c>
    </row>
    <row r="14" spans="1:3" ht="16.5" thickBot="1" x14ac:dyDescent="0.3">
      <c r="A14" s="18"/>
      <c r="B14" s="10" t="s">
        <v>50</v>
      </c>
      <c r="C14" s="10" t="s">
        <v>60</v>
      </c>
    </row>
    <row r="15" spans="1:3" ht="16.5" thickBot="1" x14ac:dyDescent="0.3">
      <c r="A15" s="18"/>
      <c r="B15" s="10" t="s">
        <v>51</v>
      </c>
      <c r="C15" s="10">
        <v>113</v>
      </c>
    </row>
    <row r="16" spans="1:3" ht="16.5" thickBot="1" x14ac:dyDescent="0.3">
      <c r="A16" s="18"/>
      <c r="B16" s="10" t="s">
        <v>52</v>
      </c>
      <c r="C16" s="10">
        <v>73</v>
      </c>
    </row>
  </sheetData>
  <mergeCells count="4">
    <mergeCell ref="A7:A11"/>
    <mergeCell ref="A12:A16"/>
    <mergeCell ref="A1:B1"/>
    <mergeCell ref="A2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C11" sqref="C11"/>
    </sheetView>
  </sheetViews>
  <sheetFormatPr defaultRowHeight="15" x14ac:dyDescent="0.25"/>
  <cols>
    <col min="1" max="1" width="19.7109375" customWidth="1"/>
    <col min="2" max="2" width="19.28515625" customWidth="1"/>
  </cols>
  <sheetData>
    <row r="1" spans="1:2" ht="32.25" thickBot="1" x14ac:dyDescent="0.3">
      <c r="A1" s="14" t="s">
        <v>43</v>
      </c>
      <c r="B1" s="15" t="s">
        <v>46</v>
      </c>
    </row>
    <row r="2" spans="1:2" ht="16.5" thickBot="1" x14ac:dyDescent="0.3">
      <c r="A2" s="9" t="s">
        <v>47</v>
      </c>
      <c r="B2" s="11">
        <v>112.2</v>
      </c>
    </row>
    <row r="3" spans="1:2" ht="16.5" thickBot="1" x14ac:dyDescent="0.3">
      <c r="A3" s="9" t="s">
        <v>48</v>
      </c>
      <c r="B3" s="13">
        <v>87.57</v>
      </c>
    </row>
    <row r="4" spans="1:2" ht="16.5" thickBot="1" x14ac:dyDescent="0.3">
      <c r="A4" s="9" t="s">
        <v>49</v>
      </c>
      <c r="B4" s="13">
        <v>94.77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HERU S LESMANA</dc:creator>
  <cp:lastModifiedBy>HERU S LESMANA</cp:lastModifiedBy>
  <dcterms:created xsi:type="dcterms:W3CDTF">2017-12-24T04:18:02Z</dcterms:created>
  <dcterms:modified xsi:type="dcterms:W3CDTF">2018-01-11T07:27:11Z</dcterms:modified>
</cp:coreProperties>
</file>